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10" windowHeight="9690" tabRatio="334" activeTab="0"/>
  </bookViews>
  <sheets>
    <sheet name="nové kolo" sheetId="1" r:id="rId1"/>
    <sheet name="List4" sheetId="2" state="hidden" r:id="rId2"/>
    <sheet name="_původní " sheetId="3" state="hidden" r:id="rId3"/>
    <sheet name="List2" sheetId="4" state="hidden" r:id="rId4"/>
    <sheet name="List3" sheetId="5" state="hidden" r:id="rId5"/>
  </sheets>
  <definedNames>
    <definedName name="body_celkem">#REF!</definedName>
  </definedNames>
  <calcPr fullCalcOnLoad="1"/>
</workbook>
</file>

<file path=xl/sharedStrings.xml><?xml version="1.0" encoding="utf-8"?>
<sst xmlns="http://schemas.openxmlformats.org/spreadsheetml/2006/main" count="166" uniqueCount="44">
  <si>
    <t>POŘADÍ</t>
  </si>
  <si>
    <t xml:space="preserve"> DRUŽSTVO</t>
  </si>
  <si>
    <t>ZÁPASY</t>
  </si>
  <si>
    <t>VÝHRY</t>
  </si>
  <si>
    <t>REMÍZY</t>
  </si>
  <si>
    <t>PROHRY</t>
  </si>
  <si>
    <t>SKÓRE</t>
  </si>
  <si>
    <t>BODY</t>
  </si>
  <si>
    <t>HORNÍ VES</t>
  </si>
  <si>
    <t>GOLDSERVIS</t>
  </si>
  <si>
    <t>ZMIŠOVICE</t>
  </si>
  <si>
    <t>KŘELOVICE</t>
  </si>
  <si>
    <t>BAR U DUBŮ</t>
  </si>
  <si>
    <t>Skore</t>
  </si>
  <si>
    <t>Body</t>
  </si>
  <si>
    <t>-</t>
  </si>
  <si>
    <t xml:space="preserve">                 Nadstavbová část PL 2008 – 2009     SKUPINA 1 – 8</t>
  </si>
  <si>
    <t>Gold</t>
  </si>
  <si>
    <t>Zmiš</t>
  </si>
  <si>
    <t>Pelmont</t>
  </si>
  <si>
    <t>Kámen</t>
  </si>
  <si>
    <t>H.Ves</t>
  </si>
  <si>
    <t>Křelov</t>
  </si>
  <si>
    <t>Kartáč</t>
  </si>
  <si>
    <t>Bar</t>
  </si>
  <si>
    <t>X</t>
  </si>
  <si>
    <t>PELMONT</t>
  </si>
  <si>
    <t>KÁMEN</t>
  </si>
  <si>
    <t>KARTÁČOVNY</t>
  </si>
  <si>
    <t xml:space="preserve"> MILÍČOV</t>
  </si>
  <si>
    <t xml:space="preserve"> POČÁTKY</t>
  </si>
  <si>
    <t xml:space="preserve"> SAMŠÍN</t>
  </si>
  <si>
    <t xml:space="preserve"> GUMOVÍ MEDVÍDCI</t>
  </si>
  <si>
    <t xml:space="preserve"> STATUS</t>
  </si>
  <si>
    <t>DIVIZE 2 - SKUPINA 1-3 PLLH Pelhřimovska 2013–2014</t>
  </si>
  <si>
    <t>DIVIZE 2 - SKUPINA 4-6 PLLH Pelhřimovska 2013–2014</t>
  </si>
  <si>
    <t>DIVIZE 2 - SKUPINA 7-9 PLLH Pelhřimovska 2013–2014</t>
  </si>
  <si>
    <t>AHC PELHŘIMOV</t>
  </si>
  <si>
    <t>STATUS</t>
  </si>
  <si>
    <t>VESELÁ</t>
  </si>
  <si>
    <t>:</t>
  </si>
  <si>
    <t>PRANTL TEAM</t>
  </si>
  <si>
    <t>GUMOVÍ MEDVÍDCI</t>
  </si>
  <si>
    <t xml:space="preserve"> AUTO BUPI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</si>
</sst>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name val="Arial Black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2" borderId="8" applyNumberFormat="0" applyAlignment="0" applyProtection="0"/>
    <xf numFmtId="0" fontId="16" fillId="2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5" borderId="0" xfId="0" applyFont="1" applyFill="1" applyAlignment="1">
      <alignment vertical="center"/>
    </xf>
    <xf numFmtId="0" fontId="0" fillId="18" borderId="0" xfId="0" applyFont="1" applyFill="1" applyAlignment="1">
      <alignment/>
    </xf>
    <xf numFmtId="0" fontId="19" fillId="18" borderId="0" xfId="0" applyFont="1" applyFill="1" applyAlignment="1">
      <alignment/>
    </xf>
    <xf numFmtId="0" fontId="20" fillId="19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/>
    </xf>
    <xf numFmtId="0" fontId="20" fillId="19" borderId="14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0" fontId="20" fillId="3" borderId="15" xfId="0" applyFont="1" applyFill="1" applyBorder="1" applyAlignment="1">
      <alignment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7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1" fontId="20" fillId="6" borderId="13" xfId="0" applyNumberFormat="1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1" fontId="20" fillId="6" borderId="18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/>
    </xf>
    <xf numFmtId="0" fontId="20" fillId="3" borderId="20" xfId="0" applyFont="1" applyFill="1" applyBorder="1" applyAlignment="1">
      <alignment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1" fontId="20" fillId="6" borderId="24" xfId="0" applyNumberFormat="1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1" fontId="20" fillId="6" borderId="23" xfId="0" applyNumberFormat="1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vertical="center"/>
    </xf>
    <xf numFmtId="0" fontId="0" fillId="18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12" borderId="27" xfId="0" applyFont="1" applyFill="1" applyBorder="1" applyAlignment="1">
      <alignment horizontal="center"/>
    </xf>
    <xf numFmtId="0" fontId="19" fillId="12" borderId="28" xfId="0" applyFont="1" applyFill="1" applyBorder="1" applyAlignment="1">
      <alignment horizontal="center"/>
    </xf>
    <xf numFmtId="0" fontId="19" fillId="12" borderId="29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NumberFormat="1" applyAlignment="1">
      <alignment/>
    </xf>
    <xf numFmtId="0" fontId="18" fillId="5" borderId="0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41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0.9921875" style="0" customWidth="1"/>
    <col min="2" max="2" width="13.140625" style="0" customWidth="1"/>
    <col min="3" max="3" width="23.421875" style="0" customWidth="1"/>
    <col min="4" max="4" width="12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4.421875" style="0" customWidth="1"/>
    <col min="9" max="9" width="2.140625" style="0" customWidth="1"/>
    <col min="10" max="10" width="4.421875" style="0" customWidth="1"/>
    <col min="12" max="12" width="0.85546875" style="0" customWidth="1"/>
  </cols>
  <sheetData>
    <row r="1" spans="1:12" ht="33" customHeight="1">
      <c r="A1" s="1"/>
      <c r="B1" s="43" t="s">
        <v>34</v>
      </c>
      <c r="C1" s="43"/>
      <c r="D1" s="43"/>
      <c r="E1" s="43"/>
      <c r="F1" s="43"/>
      <c r="G1" s="43"/>
      <c r="H1" s="43"/>
      <c r="I1" s="43"/>
      <c r="J1" s="43"/>
      <c r="K1" s="43"/>
      <c r="L1" s="1"/>
    </row>
    <row r="2" spans="1:12" ht="6" customHeight="1" thickBo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2" ht="19.5" thickBot="1" thickTop="1">
      <c r="A3" s="2"/>
      <c r="B3" s="4" t="s">
        <v>0</v>
      </c>
      <c r="C3" s="5" t="s">
        <v>1</v>
      </c>
      <c r="D3" s="6" t="s">
        <v>2</v>
      </c>
      <c r="E3" s="7" t="s">
        <v>3</v>
      </c>
      <c r="F3" s="8" t="s">
        <v>4</v>
      </c>
      <c r="G3" s="7" t="s">
        <v>5</v>
      </c>
      <c r="H3" s="44" t="s">
        <v>6</v>
      </c>
      <c r="I3" s="44"/>
      <c r="J3" s="44"/>
      <c r="K3" s="8" t="s">
        <v>7</v>
      </c>
      <c r="L3" s="9"/>
    </row>
    <row r="4" spans="1:12" ht="18.75" thickTop="1">
      <c r="A4" s="2"/>
      <c r="B4" s="10">
        <v>1</v>
      </c>
      <c r="C4" s="29" t="s">
        <v>10</v>
      </c>
      <c r="D4" s="12">
        <v>2</v>
      </c>
      <c r="E4" s="13">
        <v>2</v>
      </c>
      <c r="F4" s="14">
        <v>0</v>
      </c>
      <c r="G4" s="13">
        <v>0</v>
      </c>
      <c r="H4" s="15">
        <v>16</v>
      </c>
      <c r="I4" s="16" t="s">
        <v>40</v>
      </c>
      <c r="J4" s="17">
        <v>4</v>
      </c>
      <c r="K4" s="18">
        <v>4</v>
      </c>
      <c r="L4" s="9"/>
    </row>
    <row r="5" spans="1:12" ht="18">
      <c r="A5" s="2"/>
      <c r="B5" s="19">
        <v>2</v>
      </c>
      <c r="C5" s="20" t="s">
        <v>41</v>
      </c>
      <c r="D5" s="21">
        <v>2</v>
      </c>
      <c r="E5" s="22">
        <v>1</v>
      </c>
      <c r="F5" s="23">
        <v>0</v>
      </c>
      <c r="G5" s="22">
        <v>1</v>
      </c>
      <c r="H5" s="24">
        <v>9</v>
      </c>
      <c r="I5" s="25" t="s">
        <v>40</v>
      </c>
      <c r="J5" s="26">
        <v>15</v>
      </c>
      <c r="K5" s="27">
        <v>2</v>
      </c>
      <c r="L5" s="9"/>
    </row>
    <row r="6" spans="1:12" ht="18">
      <c r="A6" s="2"/>
      <c r="B6" s="19">
        <v>3</v>
      </c>
      <c r="C6" s="29" t="s">
        <v>42</v>
      </c>
      <c r="D6" s="21">
        <v>2</v>
      </c>
      <c r="E6" s="22">
        <v>0</v>
      </c>
      <c r="F6" s="23">
        <v>0</v>
      </c>
      <c r="G6" s="22">
        <v>2</v>
      </c>
      <c r="H6" s="24">
        <v>3</v>
      </c>
      <c r="I6" s="25" t="s">
        <v>40</v>
      </c>
      <c r="J6" s="26">
        <v>9</v>
      </c>
      <c r="K6" s="28">
        <v>0</v>
      </c>
      <c r="L6" s="9"/>
    </row>
    <row r="7" spans="1:12" ht="18" hidden="1">
      <c r="A7" s="2"/>
      <c r="B7" s="19">
        <v>4</v>
      </c>
      <c r="C7" s="29"/>
      <c r="D7" s="21">
        <v>5</v>
      </c>
      <c r="E7" s="22">
        <v>0</v>
      </c>
      <c r="F7" s="23">
        <v>0</v>
      </c>
      <c r="G7" s="22">
        <v>5</v>
      </c>
      <c r="H7" s="24">
        <v>0</v>
      </c>
      <c r="I7" s="25" t="s">
        <v>15</v>
      </c>
      <c r="J7" s="26">
        <v>12</v>
      </c>
      <c r="K7" s="27">
        <v>0</v>
      </c>
      <c r="L7" s="9"/>
    </row>
    <row r="8" spans="1:12" ht="18" hidden="1">
      <c r="A8" s="2"/>
      <c r="B8" s="19">
        <v>5</v>
      </c>
      <c r="C8" s="29"/>
      <c r="D8" s="21">
        <v>5</v>
      </c>
      <c r="E8" s="22">
        <v>0</v>
      </c>
      <c r="F8" s="23">
        <v>0</v>
      </c>
      <c r="G8" s="22">
        <v>5</v>
      </c>
      <c r="H8" s="24">
        <v>0</v>
      </c>
      <c r="I8" s="25" t="s">
        <v>15</v>
      </c>
      <c r="J8" s="26">
        <v>43</v>
      </c>
      <c r="K8" s="28">
        <v>0</v>
      </c>
      <c r="L8" s="9"/>
    </row>
    <row r="9" spans="1:12" ht="18" hidden="1">
      <c r="A9" s="2"/>
      <c r="B9" s="19">
        <v>6</v>
      </c>
      <c r="C9" s="29"/>
      <c r="D9" s="21">
        <v>5</v>
      </c>
      <c r="E9" s="22">
        <v>0</v>
      </c>
      <c r="F9" s="23">
        <v>0</v>
      </c>
      <c r="G9" s="22">
        <v>5</v>
      </c>
      <c r="H9" s="24">
        <v>0</v>
      </c>
      <c r="I9" s="25" t="s">
        <v>15</v>
      </c>
      <c r="J9" s="26">
        <v>48</v>
      </c>
      <c r="K9" s="27">
        <v>0</v>
      </c>
      <c r="L9" s="9"/>
    </row>
    <row r="10" spans="1:12" ht="18.75" hidden="1" thickBot="1">
      <c r="A10" s="2"/>
      <c r="B10" s="19"/>
      <c r="C10" s="20"/>
      <c r="D10" s="21"/>
      <c r="E10" s="22"/>
      <c r="F10" s="23"/>
      <c r="G10" s="22"/>
      <c r="H10" s="24"/>
      <c r="I10" s="25"/>
      <c r="J10" s="26"/>
      <c r="K10" s="28"/>
      <c r="L10" s="9"/>
    </row>
    <row r="11" spans="1:12" ht="18.75" hidden="1" thickTop="1">
      <c r="A11" s="2"/>
      <c r="B11" s="19"/>
      <c r="C11" s="11"/>
      <c r="D11" s="21"/>
      <c r="E11" s="22"/>
      <c r="F11" s="23"/>
      <c r="G11" s="22"/>
      <c r="H11" s="24"/>
      <c r="I11" s="25"/>
      <c r="J11" s="26"/>
      <c r="K11" s="27"/>
      <c r="L11" s="9"/>
    </row>
    <row r="12" spans="1:12" ht="18" hidden="1">
      <c r="A12" s="2"/>
      <c r="B12" s="19"/>
      <c r="C12" s="29"/>
      <c r="D12" s="21"/>
      <c r="E12" s="22"/>
      <c r="F12" s="23"/>
      <c r="G12" s="22"/>
      <c r="H12" s="24"/>
      <c r="I12" s="25"/>
      <c r="J12" s="26"/>
      <c r="K12" s="27"/>
      <c r="L12" s="9"/>
    </row>
    <row r="13" spans="1:12" ht="6" customHeight="1">
      <c r="A13" s="2"/>
      <c r="B13" s="2"/>
      <c r="C13" s="30"/>
      <c r="D13" s="2"/>
      <c r="E13" s="2"/>
      <c r="F13" s="2"/>
      <c r="G13" s="2"/>
      <c r="H13" s="2"/>
      <c r="I13" s="2"/>
      <c r="J13" s="2"/>
      <c r="K13" s="2"/>
      <c r="L13" s="2"/>
    </row>
    <row r="15" spans="1:12" ht="26.25">
      <c r="A15" s="1"/>
      <c r="B15" s="43" t="s">
        <v>35</v>
      </c>
      <c r="C15" s="43"/>
      <c r="D15" s="43"/>
      <c r="E15" s="43"/>
      <c r="F15" s="43"/>
      <c r="G15" s="43"/>
      <c r="H15" s="43"/>
      <c r="I15" s="43"/>
      <c r="J15" s="43"/>
      <c r="K15" s="43"/>
      <c r="L15" s="1"/>
    </row>
    <row r="16" spans="1:12" ht="6.75" customHeight="1" thickBot="1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1:12" ht="19.5" thickBot="1" thickTop="1">
      <c r="A17" s="2"/>
      <c r="B17" s="4" t="s">
        <v>0</v>
      </c>
      <c r="C17" s="5" t="s">
        <v>1</v>
      </c>
      <c r="D17" s="6" t="s">
        <v>2</v>
      </c>
      <c r="E17" s="7" t="s">
        <v>3</v>
      </c>
      <c r="F17" s="8" t="s">
        <v>4</v>
      </c>
      <c r="G17" s="7" t="s">
        <v>5</v>
      </c>
      <c r="H17" s="44" t="s">
        <v>6</v>
      </c>
      <c r="I17" s="44"/>
      <c r="J17" s="44"/>
      <c r="K17" s="8" t="s">
        <v>7</v>
      </c>
      <c r="L17" s="9"/>
    </row>
    <row r="18" spans="1:12" ht="18.75" thickTop="1">
      <c r="A18" s="2"/>
      <c r="B18" s="10">
        <v>1</v>
      </c>
      <c r="C18" s="29" t="s">
        <v>30</v>
      </c>
      <c r="D18" s="12">
        <v>2</v>
      </c>
      <c r="E18" s="13">
        <v>1</v>
      </c>
      <c r="F18" s="14">
        <v>1</v>
      </c>
      <c r="G18" s="13">
        <v>0</v>
      </c>
      <c r="H18" s="15">
        <v>7</v>
      </c>
      <c r="I18" s="16" t="s">
        <v>40</v>
      </c>
      <c r="J18" s="17">
        <v>4</v>
      </c>
      <c r="K18" s="18">
        <v>3</v>
      </c>
      <c r="L18" s="9"/>
    </row>
    <row r="19" spans="1:12" ht="18">
      <c r="A19" s="2"/>
      <c r="B19" s="19">
        <v>2</v>
      </c>
      <c r="C19" s="20" t="s">
        <v>43</v>
      </c>
      <c r="D19" s="21">
        <v>2</v>
      </c>
      <c r="E19" s="22">
        <v>0</v>
      </c>
      <c r="F19" s="23">
        <v>2</v>
      </c>
      <c r="G19" s="22">
        <v>0</v>
      </c>
      <c r="H19" s="24">
        <v>6</v>
      </c>
      <c r="I19" s="25" t="s">
        <v>40</v>
      </c>
      <c r="J19" s="26">
        <v>6</v>
      </c>
      <c r="K19" s="27">
        <v>2</v>
      </c>
      <c r="L19" s="9"/>
    </row>
    <row r="20" spans="1:12" ht="18">
      <c r="A20" s="2"/>
      <c r="B20" s="19">
        <v>3</v>
      </c>
      <c r="C20" s="29" t="s">
        <v>29</v>
      </c>
      <c r="D20" s="21">
        <v>2</v>
      </c>
      <c r="E20" s="22">
        <v>0</v>
      </c>
      <c r="F20" s="23">
        <v>1</v>
      </c>
      <c r="G20" s="22">
        <v>1</v>
      </c>
      <c r="H20" s="24">
        <v>4</v>
      </c>
      <c r="I20" s="25" t="s">
        <v>40</v>
      </c>
      <c r="J20" s="26">
        <v>7</v>
      </c>
      <c r="K20" s="28">
        <v>1</v>
      </c>
      <c r="L20" s="9"/>
    </row>
    <row r="21" spans="1:12" ht="18" hidden="1">
      <c r="A21" s="2"/>
      <c r="B21" s="19">
        <v>4</v>
      </c>
      <c r="C21" s="29"/>
      <c r="D21" s="21">
        <v>5</v>
      </c>
      <c r="E21" s="22">
        <v>0</v>
      </c>
      <c r="F21" s="23">
        <v>0</v>
      </c>
      <c r="G21" s="22">
        <v>5</v>
      </c>
      <c r="H21" s="24">
        <v>0</v>
      </c>
      <c r="I21" s="25" t="s">
        <v>15</v>
      </c>
      <c r="J21" s="26">
        <v>12</v>
      </c>
      <c r="K21" s="27">
        <v>0</v>
      </c>
      <c r="L21" s="9"/>
    </row>
    <row r="22" spans="1:12" ht="18" hidden="1">
      <c r="A22" s="2"/>
      <c r="B22" s="19">
        <v>5</v>
      </c>
      <c r="C22" s="29"/>
      <c r="D22" s="21">
        <v>5</v>
      </c>
      <c r="E22" s="22">
        <v>0</v>
      </c>
      <c r="F22" s="23">
        <v>0</v>
      </c>
      <c r="G22" s="22">
        <v>5</v>
      </c>
      <c r="H22" s="24">
        <v>0</v>
      </c>
      <c r="I22" s="25" t="s">
        <v>15</v>
      </c>
      <c r="J22" s="26">
        <v>43</v>
      </c>
      <c r="K22" s="28">
        <v>0</v>
      </c>
      <c r="L22" s="9"/>
    </row>
    <row r="23" spans="1:12" ht="18" hidden="1">
      <c r="A23" s="2"/>
      <c r="B23" s="19">
        <v>6</v>
      </c>
      <c r="C23" s="29"/>
      <c r="D23" s="21">
        <v>5</v>
      </c>
      <c r="E23" s="22">
        <v>0</v>
      </c>
      <c r="F23" s="23">
        <v>0</v>
      </c>
      <c r="G23" s="22">
        <v>5</v>
      </c>
      <c r="H23" s="24">
        <v>0</v>
      </c>
      <c r="I23" s="25" t="s">
        <v>15</v>
      </c>
      <c r="J23" s="26">
        <v>48</v>
      </c>
      <c r="K23" s="27">
        <v>0</v>
      </c>
      <c r="L23" s="9"/>
    </row>
    <row r="24" spans="1:12" ht="18.75" hidden="1" thickBot="1">
      <c r="A24" s="2"/>
      <c r="B24" s="19"/>
      <c r="C24" s="20"/>
      <c r="D24" s="21"/>
      <c r="E24" s="22"/>
      <c r="F24" s="23"/>
      <c r="G24" s="22"/>
      <c r="H24" s="24"/>
      <c r="I24" s="25"/>
      <c r="J24" s="26"/>
      <c r="K24" s="28"/>
      <c r="L24" s="9"/>
    </row>
    <row r="25" spans="1:12" ht="18.75" hidden="1" thickTop="1">
      <c r="A25" s="2"/>
      <c r="B25" s="19"/>
      <c r="C25" s="11"/>
      <c r="D25" s="21"/>
      <c r="E25" s="22"/>
      <c r="F25" s="23"/>
      <c r="G25" s="22"/>
      <c r="H25" s="24"/>
      <c r="I25" s="25"/>
      <c r="J25" s="26"/>
      <c r="K25" s="27"/>
      <c r="L25" s="9"/>
    </row>
    <row r="26" spans="1:12" ht="18" hidden="1">
      <c r="A26" s="2"/>
      <c r="B26" s="19"/>
      <c r="C26" s="29"/>
      <c r="D26" s="21"/>
      <c r="E26" s="22"/>
      <c r="F26" s="23"/>
      <c r="G26" s="22"/>
      <c r="H26" s="24"/>
      <c r="I26" s="25"/>
      <c r="J26" s="26"/>
      <c r="K26" s="27"/>
      <c r="L26" s="9"/>
    </row>
    <row r="27" spans="1:12" ht="6" customHeight="1">
      <c r="A27" s="2"/>
      <c r="B27" s="2"/>
      <c r="C27" s="30"/>
      <c r="D27" s="2"/>
      <c r="E27" s="2"/>
      <c r="F27" s="2"/>
      <c r="G27" s="2"/>
      <c r="H27" s="2"/>
      <c r="I27" s="2"/>
      <c r="J27" s="2"/>
      <c r="K27" s="2"/>
      <c r="L27" s="2"/>
    </row>
    <row r="29" spans="1:12" ht="33" customHeight="1">
      <c r="A29" s="1"/>
      <c r="B29" s="43" t="s">
        <v>36</v>
      </c>
      <c r="C29" s="43"/>
      <c r="D29" s="43"/>
      <c r="E29" s="43"/>
      <c r="F29" s="43"/>
      <c r="G29" s="43"/>
      <c r="H29" s="43"/>
      <c r="I29" s="43"/>
      <c r="J29" s="43"/>
      <c r="K29" s="43"/>
      <c r="L29" s="1"/>
    </row>
    <row r="30" spans="1:12" ht="6" customHeight="1" thickBo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</row>
    <row r="31" spans="1:12" ht="19.5" thickBot="1" thickTop="1">
      <c r="A31" s="2"/>
      <c r="B31" s="4" t="s">
        <v>0</v>
      </c>
      <c r="C31" s="5" t="s">
        <v>1</v>
      </c>
      <c r="D31" s="6" t="s">
        <v>2</v>
      </c>
      <c r="E31" s="7" t="s">
        <v>3</v>
      </c>
      <c r="F31" s="8" t="s">
        <v>4</v>
      </c>
      <c r="G31" s="7" t="s">
        <v>5</v>
      </c>
      <c r="H31" s="44" t="s">
        <v>6</v>
      </c>
      <c r="I31" s="44"/>
      <c r="J31" s="44"/>
      <c r="K31" s="8" t="s">
        <v>7</v>
      </c>
      <c r="L31" s="9"/>
    </row>
    <row r="32" spans="1:12" ht="18.75" thickTop="1">
      <c r="A32" s="2"/>
      <c r="B32" s="10">
        <v>1</v>
      </c>
      <c r="C32" s="29" t="s">
        <v>38</v>
      </c>
      <c r="D32" s="12">
        <v>2</v>
      </c>
      <c r="E32" s="13">
        <v>2</v>
      </c>
      <c r="F32" s="14">
        <v>0</v>
      </c>
      <c r="G32" s="13">
        <v>0</v>
      </c>
      <c r="H32" s="15">
        <v>15</v>
      </c>
      <c r="I32" s="16" t="s">
        <v>40</v>
      </c>
      <c r="J32" s="17">
        <v>8</v>
      </c>
      <c r="K32" s="18">
        <v>4</v>
      </c>
      <c r="L32" s="9"/>
    </row>
    <row r="33" spans="1:12" ht="18">
      <c r="A33" s="2"/>
      <c r="B33" s="19">
        <v>2</v>
      </c>
      <c r="C33" s="20" t="s">
        <v>37</v>
      </c>
      <c r="D33" s="21">
        <v>2</v>
      </c>
      <c r="E33" s="22">
        <v>1</v>
      </c>
      <c r="F33" s="23">
        <v>0</v>
      </c>
      <c r="G33" s="22">
        <v>1</v>
      </c>
      <c r="H33" s="24">
        <v>11</v>
      </c>
      <c r="I33" s="25" t="s">
        <v>40</v>
      </c>
      <c r="J33" s="26">
        <v>9</v>
      </c>
      <c r="K33" s="27">
        <v>2</v>
      </c>
      <c r="L33" s="9"/>
    </row>
    <row r="34" spans="1:12" ht="18">
      <c r="A34" s="2"/>
      <c r="B34" s="19">
        <v>3</v>
      </c>
      <c r="C34" s="29" t="s">
        <v>39</v>
      </c>
      <c r="D34" s="21">
        <v>2</v>
      </c>
      <c r="E34" s="22">
        <v>0</v>
      </c>
      <c r="F34" s="23">
        <v>0</v>
      </c>
      <c r="G34" s="22">
        <v>2</v>
      </c>
      <c r="H34" s="24">
        <v>6</v>
      </c>
      <c r="I34" s="25" t="s">
        <v>40</v>
      </c>
      <c r="J34" s="26">
        <v>15</v>
      </c>
      <c r="K34" s="28">
        <v>0</v>
      </c>
      <c r="L34" s="9"/>
    </row>
    <row r="35" spans="1:12" ht="18" hidden="1">
      <c r="A35" s="2"/>
      <c r="B35" s="19">
        <v>4</v>
      </c>
      <c r="C35" s="29" t="s">
        <v>32</v>
      </c>
      <c r="D35" s="21">
        <v>5</v>
      </c>
      <c r="E35" s="22">
        <v>0</v>
      </c>
      <c r="F35" s="23">
        <v>0</v>
      </c>
      <c r="G35" s="22">
        <v>5</v>
      </c>
      <c r="H35" s="24">
        <v>0</v>
      </c>
      <c r="I35" s="25" t="s">
        <v>15</v>
      </c>
      <c r="J35" s="26">
        <v>12</v>
      </c>
      <c r="K35" s="27">
        <v>0</v>
      </c>
      <c r="L35" s="9"/>
    </row>
    <row r="36" spans="1:12" ht="18" hidden="1">
      <c r="A36" s="2"/>
      <c r="B36" s="19">
        <v>5</v>
      </c>
      <c r="C36" s="29" t="s">
        <v>33</v>
      </c>
      <c r="D36" s="21">
        <v>5</v>
      </c>
      <c r="E36" s="22">
        <v>0</v>
      </c>
      <c r="F36" s="23">
        <v>0</v>
      </c>
      <c r="G36" s="22">
        <v>5</v>
      </c>
      <c r="H36" s="24">
        <v>0</v>
      </c>
      <c r="I36" s="25" t="s">
        <v>15</v>
      </c>
      <c r="J36" s="26">
        <v>43</v>
      </c>
      <c r="K36" s="28">
        <v>0</v>
      </c>
      <c r="L36" s="9"/>
    </row>
    <row r="37" spans="1:12" ht="18" hidden="1">
      <c r="A37" s="2"/>
      <c r="B37" s="19">
        <v>6</v>
      </c>
      <c r="C37" s="29" t="s">
        <v>29</v>
      </c>
      <c r="D37" s="21">
        <v>5</v>
      </c>
      <c r="E37" s="22">
        <v>0</v>
      </c>
      <c r="F37" s="23">
        <v>0</v>
      </c>
      <c r="G37" s="22">
        <v>5</v>
      </c>
      <c r="H37" s="24">
        <v>0</v>
      </c>
      <c r="I37" s="25" t="s">
        <v>15</v>
      </c>
      <c r="J37" s="26">
        <v>48</v>
      </c>
      <c r="K37" s="27">
        <v>0</v>
      </c>
      <c r="L37" s="9"/>
    </row>
    <row r="38" spans="1:12" ht="18" hidden="1">
      <c r="A38" s="2"/>
      <c r="B38" s="19"/>
      <c r="C38" s="20" t="s">
        <v>31</v>
      </c>
      <c r="D38" s="21"/>
      <c r="E38" s="22"/>
      <c r="F38" s="23"/>
      <c r="G38" s="22"/>
      <c r="H38" s="24"/>
      <c r="I38" s="25"/>
      <c r="J38" s="26"/>
      <c r="K38" s="28"/>
      <c r="L38" s="9"/>
    </row>
    <row r="39" spans="1:12" ht="18.75" hidden="1" thickTop="1">
      <c r="A39" s="2"/>
      <c r="B39" s="19"/>
      <c r="C39" s="11" t="s">
        <v>30</v>
      </c>
      <c r="D39" s="21"/>
      <c r="E39" s="22"/>
      <c r="F39" s="23"/>
      <c r="G39" s="22"/>
      <c r="H39" s="24"/>
      <c r="I39" s="25"/>
      <c r="J39" s="26"/>
      <c r="K39" s="27"/>
      <c r="L39" s="9"/>
    </row>
    <row r="40" spans="1:12" ht="18" hidden="1">
      <c r="A40" s="2"/>
      <c r="B40" s="19"/>
      <c r="C40" s="29"/>
      <c r="D40" s="21"/>
      <c r="E40" s="22"/>
      <c r="F40" s="23"/>
      <c r="G40" s="22"/>
      <c r="H40" s="24"/>
      <c r="I40" s="25"/>
      <c r="J40" s="26"/>
      <c r="K40" s="27"/>
      <c r="L40" s="9"/>
    </row>
    <row r="41" spans="1:12" ht="6" customHeight="1">
      <c r="A41" s="2"/>
      <c r="B41" s="2"/>
      <c r="C41" s="30"/>
      <c r="D41" s="2"/>
      <c r="E41" s="2"/>
      <c r="F41" s="2"/>
      <c r="G41" s="2"/>
      <c r="H41" s="2"/>
      <c r="I41" s="2"/>
      <c r="J41" s="2"/>
      <c r="K41" s="2"/>
      <c r="L41" s="2"/>
    </row>
  </sheetData>
  <mergeCells count="6">
    <mergeCell ref="B29:K29"/>
    <mergeCell ref="H31:J31"/>
    <mergeCell ref="B1:K1"/>
    <mergeCell ref="H3:J3"/>
    <mergeCell ref="B15:K15"/>
    <mergeCell ref="H17:J17"/>
  </mergeCells>
  <printOptions/>
  <pageMargins left="0.29" right="0.29" top="0.53" bottom="0.9840277777777778" header="0.5118055555555556" footer="0.511805555555555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3"/>
  <dimension ref="A1:AM11"/>
  <sheetViews>
    <sheetView workbookViewId="0" topLeftCell="A1">
      <selection activeCell="N8" sqref="N8"/>
    </sheetView>
  </sheetViews>
  <sheetFormatPr defaultColWidth="9.140625" defaultRowHeight="12.75"/>
  <cols>
    <col min="1" max="1" width="20.00390625" style="0" customWidth="1"/>
    <col min="2" max="2" width="5.140625" style="0" customWidth="1"/>
    <col min="3" max="3" width="1.421875" style="0" customWidth="1"/>
    <col min="4" max="5" width="5.140625" style="0" customWidth="1"/>
    <col min="6" max="6" width="1.421875" style="0" customWidth="1"/>
    <col min="7" max="8" width="5.140625" style="0" customWidth="1"/>
    <col min="9" max="9" width="1.421875" style="0" customWidth="1"/>
    <col min="10" max="11" width="5.140625" style="0" customWidth="1"/>
    <col min="12" max="12" width="1.421875" style="0" customWidth="1"/>
    <col min="13" max="14" width="5.140625" style="0" customWidth="1"/>
    <col min="15" max="15" width="1.421875" style="0" customWidth="1"/>
    <col min="16" max="17" width="5.140625" style="0" customWidth="1"/>
    <col min="18" max="18" width="1.421875" style="0" customWidth="1"/>
    <col min="19" max="20" width="5.140625" style="0" customWidth="1"/>
    <col min="21" max="21" width="1.421875" style="0" customWidth="1"/>
    <col min="22" max="23" width="5.140625" style="0" customWidth="1"/>
    <col min="24" max="24" width="1.421875" style="0" customWidth="1"/>
    <col min="25" max="26" width="5.140625" style="0" customWidth="1"/>
    <col min="27" max="27" width="1.421875" style="0" customWidth="1"/>
    <col min="28" max="28" width="5.140625" style="0" customWidth="1"/>
    <col min="29" max="29" width="6.421875" style="0" customWidth="1"/>
    <col min="30" max="30" width="2.140625" style="0" customWidth="1"/>
    <col min="31" max="31" width="2.28125" style="0" customWidth="1"/>
    <col min="32" max="33" width="2.00390625" style="0" customWidth="1"/>
    <col min="34" max="34" width="2.28125" style="0" customWidth="1"/>
    <col min="35" max="36" width="2.00390625" style="0" customWidth="1"/>
    <col min="37" max="37" width="2.140625" style="0" customWidth="1"/>
    <col min="38" max="38" width="2.00390625" style="0" customWidth="1"/>
    <col min="39" max="39" width="8.28125" style="0" customWidth="1"/>
    <col min="40" max="16384" width="11.7109375" style="0" customWidth="1"/>
  </cols>
  <sheetData>
    <row r="1" spans="1:14" ht="40.5" customHeight="1">
      <c r="A1" s="31" t="s">
        <v>16</v>
      </c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3:29" ht="12.75">
      <c r="C3" s="32" t="s">
        <v>17</v>
      </c>
      <c r="F3" s="32" t="s">
        <v>18</v>
      </c>
      <c r="I3" s="32" t="s">
        <v>19</v>
      </c>
      <c r="L3" s="32" t="s">
        <v>20</v>
      </c>
      <c r="O3" s="32" t="s">
        <v>21</v>
      </c>
      <c r="R3" s="32" t="s">
        <v>22</v>
      </c>
      <c r="U3" s="32" t="s">
        <v>23</v>
      </c>
      <c r="X3" s="32" t="s">
        <v>24</v>
      </c>
      <c r="AA3" s="32" t="s">
        <v>13</v>
      </c>
      <c r="AC3" s="32" t="s">
        <v>14</v>
      </c>
    </row>
    <row r="4" spans="1:39" ht="48" customHeight="1">
      <c r="A4" s="33" t="s">
        <v>9</v>
      </c>
      <c r="B4" s="34" t="s">
        <v>25</v>
      </c>
      <c r="C4" s="35" t="s">
        <v>15</v>
      </c>
      <c r="D4" s="36" t="s">
        <v>25</v>
      </c>
      <c r="E4" s="37"/>
      <c r="F4" s="38" t="s">
        <v>15</v>
      </c>
      <c r="G4" s="39"/>
      <c r="H4" s="38"/>
      <c r="I4" s="38" t="s">
        <v>15</v>
      </c>
      <c r="J4" s="38"/>
      <c r="K4" s="37">
        <v>6</v>
      </c>
      <c r="L4" s="38" t="s">
        <v>15</v>
      </c>
      <c r="M4" s="39">
        <v>5</v>
      </c>
      <c r="N4" s="38"/>
      <c r="O4" s="38" t="s">
        <v>15</v>
      </c>
      <c r="P4" s="38"/>
      <c r="Q4" s="37"/>
      <c r="R4" s="38" t="s">
        <v>15</v>
      </c>
      <c r="S4" s="39"/>
      <c r="T4" s="38">
        <v>8</v>
      </c>
      <c r="U4" s="38" t="s">
        <v>15</v>
      </c>
      <c r="V4" s="38">
        <v>2</v>
      </c>
      <c r="W4" s="37">
        <v>4</v>
      </c>
      <c r="X4" s="38" t="s">
        <v>15</v>
      </c>
      <c r="Y4" s="39">
        <v>4</v>
      </c>
      <c r="Z4" s="40" t="e">
        <f aca="true" t="shared" si="0" ref="Z4:Z11">B4+E4+H4+K4+N4+Q4+T4+W4</f>
        <v>#VALUE!</v>
      </c>
      <c r="AA4" s="40" t="s">
        <v>15</v>
      </c>
      <c r="AB4" s="41" t="e">
        <f aca="true" t="shared" si="1" ref="AB4:AB11">D4+G4+J4+M4+P4+S4+V4+Y4</f>
        <v>#VALUE!</v>
      </c>
      <c r="AC4" s="39">
        <f aca="true" t="shared" si="2" ref="AC4:AC11">SUM(AD4:AL4)</f>
        <v>9</v>
      </c>
      <c r="AD4" s="42"/>
      <c r="AE4" s="42">
        <f>IF(ISBLANK(E4)=1,0,IF(E4&gt;G4,2,IF(E4=G4,1,0)))</f>
        <v>1</v>
      </c>
      <c r="AF4" s="42">
        <f>IF(ISBLANK(H4)=1,0,IF(H4&gt;J4,2,IF(H4=J4,1,0)))</f>
        <v>1</v>
      </c>
      <c r="AG4" s="42">
        <f>IF(ISBLANK(K4)=1,0,IF(K4&gt;M4,2,IF(K4=M4,1,0)))</f>
        <v>2</v>
      </c>
      <c r="AH4" s="42">
        <f>IF(ISBLANK(N4)=1,0,IF(N4&gt;P4,2,IF(N4=P4,1,0)))</f>
        <v>1</v>
      </c>
      <c r="AI4" s="42">
        <f>IF(ISBLANK(Q4)=1,0,IF(Q4&gt;S4,2,IF(Q4=S4,1,0)))</f>
        <v>1</v>
      </c>
      <c r="AJ4" s="42">
        <f aca="true" t="shared" si="3" ref="AJ4:AJ9">IF(ISBLANK(T4)=1,0,IF(T4&gt;V4,2,IF(T4=V4,1,0)))</f>
        <v>2</v>
      </c>
      <c r="AK4" s="42">
        <f aca="true" t="shared" si="4" ref="AK4:AK10">IF(ISBLANK(W4)=1,0,IF(W4&gt;Y4,2,IF(W4=Y4,1,0)))</f>
        <v>1</v>
      </c>
      <c r="AM4" s="42">
        <f>IF(ISBLANK(E4)="TRUE",0,1)</f>
        <v>1</v>
      </c>
    </row>
    <row r="5" spans="1:39" ht="48" customHeight="1">
      <c r="A5" s="33" t="s">
        <v>10</v>
      </c>
      <c r="B5" s="37"/>
      <c r="C5" s="38" t="s">
        <v>15</v>
      </c>
      <c r="D5" s="38"/>
      <c r="E5" s="34" t="s">
        <v>25</v>
      </c>
      <c r="F5" s="35" t="s">
        <v>15</v>
      </c>
      <c r="G5" s="36" t="s">
        <v>25</v>
      </c>
      <c r="H5" s="37"/>
      <c r="I5" s="38" t="s">
        <v>15</v>
      </c>
      <c r="J5" s="39"/>
      <c r="K5" s="38"/>
      <c r="L5" s="38" t="s">
        <v>15</v>
      </c>
      <c r="M5" s="39"/>
      <c r="N5" s="37"/>
      <c r="O5" s="38" t="s">
        <v>15</v>
      </c>
      <c r="P5" s="39"/>
      <c r="Q5" s="38">
        <v>3</v>
      </c>
      <c r="R5" s="38" t="s">
        <v>15</v>
      </c>
      <c r="S5" s="38">
        <v>1</v>
      </c>
      <c r="T5" s="37"/>
      <c r="U5" s="38" t="s">
        <v>15</v>
      </c>
      <c r="V5" s="39"/>
      <c r="W5" s="38"/>
      <c r="X5" s="38" t="s">
        <v>15</v>
      </c>
      <c r="Y5" s="39"/>
      <c r="Z5" s="40" t="e">
        <f t="shared" si="0"/>
        <v>#VALUE!</v>
      </c>
      <c r="AA5" s="40" t="s">
        <v>15</v>
      </c>
      <c r="AB5" s="41" t="e">
        <f t="shared" si="1"/>
        <v>#VALUE!</v>
      </c>
      <c r="AC5" s="39">
        <f t="shared" si="2"/>
        <v>8</v>
      </c>
      <c r="AD5" s="42">
        <f aca="true" t="shared" si="5" ref="AD5:AD11">IF(ISBLANK(B5)=1,0,IF(B5&gt;D5,2,IF(B5=D5,1,0)))</f>
        <v>1</v>
      </c>
      <c r="AF5" s="42">
        <f>IF(ISBLANK(H5)=1,0,IF(H5&gt;J5,2,IF(H5=J5,1,0)))</f>
        <v>1</v>
      </c>
      <c r="AG5" s="42">
        <f>IF(ISBLANK(K5)=1,0,IF(K5&gt;M5,2,IF(K5=M5,1,0)))</f>
        <v>1</v>
      </c>
      <c r="AH5" s="42">
        <f>IF(ISBLANK(N5)=1,0,IF(N5&gt;P5,2,IF(N5=P5,1,0)))</f>
        <v>1</v>
      </c>
      <c r="AI5" s="42">
        <f>IF(ISBLANK(Q5)=1,0,IF(Q5&gt;S5,2,IF(Q5=S5,1,0)))</f>
        <v>2</v>
      </c>
      <c r="AJ5" s="42">
        <f t="shared" si="3"/>
        <v>1</v>
      </c>
      <c r="AK5" s="42">
        <f t="shared" si="4"/>
        <v>1</v>
      </c>
      <c r="AM5" t="b">
        <f>ISBLANK(E4)</f>
        <v>1</v>
      </c>
    </row>
    <row r="6" spans="1:39" ht="48" customHeight="1">
      <c r="A6" s="33" t="s">
        <v>26</v>
      </c>
      <c r="B6" s="37"/>
      <c r="C6" s="38" t="s">
        <v>15</v>
      </c>
      <c r="D6" s="39"/>
      <c r="E6" s="38"/>
      <c r="F6" s="38" t="s">
        <v>15</v>
      </c>
      <c r="G6" s="38"/>
      <c r="H6" s="34" t="s">
        <v>25</v>
      </c>
      <c r="I6" s="35" t="s">
        <v>15</v>
      </c>
      <c r="J6" s="36" t="s">
        <v>25</v>
      </c>
      <c r="K6" s="38"/>
      <c r="L6" s="38" t="s">
        <v>15</v>
      </c>
      <c r="M6" s="39"/>
      <c r="N6" s="37"/>
      <c r="O6" s="38" t="s">
        <v>15</v>
      </c>
      <c r="P6" s="39"/>
      <c r="Q6" s="38"/>
      <c r="R6" s="38" t="s">
        <v>15</v>
      </c>
      <c r="S6" s="38"/>
      <c r="T6" s="37"/>
      <c r="U6" s="38" t="s">
        <v>15</v>
      </c>
      <c r="V6" s="39"/>
      <c r="W6" s="38"/>
      <c r="X6" s="38" t="s">
        <v>15</v>
      </c>
      <c r="Y6" s="39"/>
      <c r="Z6" s="40" t="e">
        <f t="shared" si="0"/>
        <v>#VALUE!</v>
      </c>
      <c r="AA6" s="40" t="s">
        <v>15</v>
      </c>
      <c r="AB6" s="41" t="e">
        <f t="shared" si="1"/>
        <v>#VALUE!</v>
      </c>
      <c r="AC6" s="39">
        <f t="shared" si="2"/>
        <v>7</v>
      </c>
      <c r="AD6" s="42">
        <f t="shared" si="5"/>
        <v>1</v>
      </c>
      <c r="AE6" s="42">
        <f aca="true" t="shared" si="6" ref="AE6:AE11">IF(ISBLANK(E6)=1,0,IF(E6&gt;G6,2,IF(E6=G6,1,0)))</f>
        <v>1</v>
      </c>
      <c r="AG6" s="42">
        <f>IF(ISBLANK(K6)=1,0,IF(K6&gt;M6,2,IF(K6=M6,1,0)))</f>
        <v>1</v>
      </c>
      <c r="AH6" s="42">
        <f>IF(ISBLANK(N6)=1,0,IF(N6&gt;P6,2,IF(N6=P6,1,0)))</f>
        <v>1</v>
      </c>
      <c r="AI6" s="42">
        <f>IF(ISBLANK(Q6)=1,0,IF(Q6&gt;S6,2,IF(Q6=S6,1,0)))</f>
        <v>1</v>
      </c>
      <c r="AJ6" s="42">
        <f t="shared" si="3"/>
        <v>1</v>
      </c>
      <c r="AK6" s="42">
        <f t="shared" si="4"/>
        <v>1</v>
      </c>
      <c r="AM6" s="42">
        <f>IF(AM5=1,1,0)</f>
        <v>0</v>
      </c>
    </row>
    <row r="7" spans="1:37" ht="48" customHeight="1">
      <c r="A7" s="33" t="s">
        <v>27</v>
      </c>
      <c r="B7" s="37">
        <f>M4</f>
        <v>5</v>
      </c>
      <c r="C7" s="38" t="s">
        <v>15</v>
      </c>
      <c r="D7" s="39">
        <f>K4</f>
        <v>6</v>
      </c>
      <c r="E7" s="38"/>
      <c r="F7" s="38" t="s">
        <v>15</v>
      </c>
      <c r="G7" s="38"/>
      <c r="H7" s="37"/>
      <c r="I7" s="38" t="s">
        <v>15</v>
      </c>
      <c r="J7" s="39"/>
      <c r="K7" s="34" t="s">
        <v>25</v>
      </c>
      <c r="L7" s="35" t="s">
        <v>15</v>
      </c>
      <c r="M7" s="36" t="s">
        <v>25</v>
      </c>
      <c r="N7" s="37"/>
      <c r="O7" s="38" t="s">
        <v>15</v>
      </c>
      <c r="P7" s="39"/>
      <c r="Q7" s="38"/>
      <c r="R7" s="38" t="s">
        <v>15</v>
      </c>
      <c r="S7" s="38"/>
      <c r="T7" s="37"/>
      <c r="U7" s="38" t="s">
        <v>15</v>
      </c>
      <c r="V7" s="39"/>
      <c r="W7" s="38"/>
      <c r="X7" s="38" t="s">
        <v>15</v>
      </c>
      <c r="Y7" s="39"/>
      <c r="Z7" s="40" t="e">
        <f t="shared" si="0"/>
        <v>#VALUE!</v>
      </c>
      <c r="AA7" s="40" t="s">
        <v>15</v>
      </c>
      <c r="AB7" s="41" t="e">
        <f t="shared" si="1"/>
        <v>#VALUE!</v>
      </c>
      <c r="AC7" s="39">
        <f t="shared" si="2"/>
        <v>6</v>
      </c>
      <c r="AD7" s="42">
        <f t="shared" si="5"/>
        <v>0</v>
      </c>
      <c r="AE7" s="42">
        <f t="shared" si="6"/>
        <v>1</v>
      </c>
      <c r="AF7" s="42">
        <f>IF(ISBLANK(H7)=1,0,IF(H7&gt;J7,2,IF(H7=J7,1,0)))</f>
        <v>1</v>
      </c>
      <c r="AH7" s="42">
        <f>IF(ISBLANK(N7)=1,0,IF(N7&gt;P7,2,IF(N7=P7,1,0)))</f>
        <v>1</v>
      </c>
      <c r="AI7" s="42">
        <f>IF(ISBLANK(Q7)=1,0,IF(Q7&gt;S7,2,IF(Q7=S7,1,0)))</f>
        <v>1</v>
      </c>
      <c r="AJ7" s="42">
        <f t="shared" si="3"/>
        <v>1</v>
      </c>
      <c r="AK7" s="42">
        <f t="shared" si="4"/>
        <v>1</v>
      </c>
    </row>
    <row r="8" spans="1:37" ht="48" customHeight="1">
      <c r="A8" s="33" t="s">
        <v>8</v>
      </c>
      <c r="B8" s="37"/>
      <c r="C8" s="38" t="s">
        <v>15</v>
      </c>
      <c r="D8" s="39"/>
      <c r="E8" s="38"/>
      <c r="F8" s="38" t="s">
        <v>15</v>
      </c>
      <c r="G8" s="38"/>
      <c r="H8" s="37"/>
      <c r="I8" s="38" t="s">
        <v>15</v>
      </c>
      <c r="J8" s="39"/>
      <c r="K8" s="38"/>
      <c r="L8" s="38" t="s">
        <v>15</v>
      </c>
      <c r="M8" s="39"/>
      <c r="N8" s="34" t="s">
        <v>25</v>
      </c>
      <c r="O8" s="35" t="s">
        <v>15</v>
      </c>
      <c r="P8" s="36" t="s">
        <v>25</v>
      </c>
      <c r="Q8" s="38"/>
      <c r="R8" s="38" t="s">
        <v>15</v>
      </c>
      <c r="S8" s="38"/>
      <c r="T8" s="37"/>
      <c r="U8" s="38" t="s">
        <v>15</v>
      </c>
      <c r="V8" s="39"/>
      <c r="W8" s="38"/>
      <c r="X8" s="38" t="s">
        <v>15</v>
      </c>
      <c r="Y8" s="39"/>
      <c r="Z8" s="40" t="e">
        <f t="shared" si="0"/>
        <v>#VALUE!</v>
      </c>
      <c r="AA8" s="40" t="s">
        <v>15</v>
      </c>
      <c r="AB8" s="41" t="e">
        <f t="shared" si="1"/>
        <v>#VALUE!</v>
      </c>
      <c r="AC8" s="39">
        <f t="shared" si="2"/>
        <v>7</v>
      </c>
      <c r="AD8" s="42">
        <f t="shared" si="5"/>
        <v>1</v>
      </c>
      <c r="AE8" s="42">
        <f t="shared" si="6"/>
        <v>1</v>
      </c>
      <c r="AF8" s="42">
        <f>IF(ISBLANK(H8)=1,0,IF(H8&gt;J8,2,IF(H8=J8,1,0)))</f>
        <v>1</v>
      </c>
      <c r="AG8" s="42">
        <f>IF(ISBLANK(K8)=1,0,IF(K8&gt;M8,2,IF(K8=M8,1,0)))</f>
        <v>1</v>
      </c>
      <c r="AI8" s="42">
        <f>IF(ISBLANK(Q8)=1,0,IF(Q8&gt;S8,2,IF(Q8=S8,1,0)))</f>
        <v>1</v>
      </c>
      <c r="AJ8" s="42">
        <f t="shared" si="3"/>
        <v>1</v>
      </c>
      <c r="AK8" s="42">
        <f t="shared" si="4"/>
        <v>1</v>
      </c>
    </row>
    <row r="9" spans="1:37" ht="48" customHeight="1">
      <c r="A9" s="33" t="s">
        <v>11</v>
      </c>
      <c r="B9" s="37"/>
      <c r="C9" s="38" t="s">
        <v>15</v>
      </c>
      <c r="D9" s="39"/>
      <c r="E9" s="38">
        <f>S5</f>
        <v>1</v>
      </c>
      <c r="F9" s="38" t="s">
        <v>15</v>
      </c>
      <c r="G9" s="38">
        <f>Q5</f>
        <v>3</v>
      </c>
      <c r="H9" s="37"/>
      <c r="I9" s="38" t="s">
        <v>15</v>
      </c>
      <c r="J9" s="39"/>
      <c r="K9" s="38"/>
      <c r="L9" s="38" t="s">
        <v>15</v>
      </c>
      <c r="M9" s="39"/>
      <c r="N9" s="37"/>
      <c r="O9" s="38" t="s">
        <v>15</v>
      </c>
      <c r="P9" s="39"/>
      <c r="Q9" s="34" t="s">
        <v>25</v>
      </c>
      <c r="R9" s="35" t="s">
        <v>15</v>
      </c>
      <c r="S9" s="36" t="s">
        <v>25</v>
      </c>
      <c r="T9" s="37"/>
      <c r="U9" s="38" t="s">
        <v>15</v>
      </c>
      <c r="V9" s="39"/>
      <c r="W9" s="38"/>
      <c r="X9" s="38" t="s">
        <v>15</v>
      </c>
      <c r="Y9" s="39"/>
      <c r="Z9" s="40" t="e">
        <f t="shared" si="0"/>
        <v>#VALUE!</v>
      </c>
      <c r="AA9" s="40" t="s">
        <v>15</v>
      </c>
      <c r="AB9" s="41" t="e">
        <f t="shared" si="1"/>
        <v>#VALUE!</v>
      </c>
      <c r="AC9" s="39">
        <f t="shared" si="2"/>
        <v>6</v>
      </c>
      <c r="AD9" s="42">
        <f t="shared" si="5"/>
        <v>1</v>
      </c>
      <c r="AE9" s="42">
        <f t="shared" si="6"/>
        <v>0</v>
      </c>
      <c r="AF9" s="42">
        <f>IF(ISBLANK(H9)=1,0,IF(H9&gt;J9,2,IF(H9=J9,1,0)))</f>
        <v>1</v>
      </c>
      <c r="AG9" s="42">
        <f>IF(ISBLANK(K9)=1,0,IF(K9&gt;M9,2,IF(K9=M9,1,0)))</f>
        <v>1</v>
      </c>
      <c r="AH9" s="42">
        <f>IF(ISBLANK(N9)=1,0,IF(N9&gt;P9,2,IF(N9=P9,1,0)))</f>
        <v>1</v>
      </c>
      <c r="AJ9" s="42">
        <f t="shared" si="3"/>
        <v>1</v>
      </c>
      <c r="AK9" s="42">
        <f t="shared" si="4"/>
        <v>1</v>
      </c>
    </row>
    <row r="10" spans="1:37" ht="48" customHeight="1">
      <c r="A10" s="33" t="s">
        <v>28</v>
      </c>
      <c r="B10" s="37">
        <f>V4</f>
        <v>2</v>
      </c>
      <c r="C10" s="38" t="s">
        <v>15</v>
      </c>
      <c r="D10" s="39">
        <f>T4</f>
        <v>8</v>
      </c>
      <c r="E10" s="38"/>
      <c r="F10" s="38" t="s">
        <v>15</v>
      </c>
      <c r="G10" s="38"/>
      <c r="H10" s="37"/>
      <c r="I10" s="38" t="s">
        <v>15</v>
      </c>
      <c r="J10" s="39"/>
      <c r="K10" s="38"/>
      <c r="L10" s="38" t="s">
        <v>15</v>
      </c>
      <c r="M10" s="39"/>
      <c r="N10" s="37"/>
      <c r="O10" s="38" t="s">
        <v>15</v>
      </c>
      <c r="P10" s="39"/>
      <c r="Q10" s="38"/>
      <c r="R10" s="38" t="s">
        <v>15</v>
      </c>
      <c r="S10" s="38"/>
      <c r="T10" s="34" t="s">
        <v>25</v>
      </c>
      <c r="U10" s="35" t="s">
        <v>15</v>
      </c>
      <c r="V10" s="36" t="s">
        <v>25</v>
      </c>
      <c r="W10" s="38"/>
      <c r="X10" s="38" t="s">
        <v>15</v>
      </c>
      <c r="Y10" s="39"/>
      <c r="Z10" s="40" t="e">
        <f t="shared" si="0"/>
        <v>#VALUE!</v>
      </c>
      <c r="AA10" s="40" t="s">
        <v>15</v>
      </c>
      <c r="AB10" s="41" t="e">
        <f t="shared" si="1"/>
        <v>#VALUE!</v>
      </c>
      <c r="AC10" s="39">
        <f t="shared" si="2"/>
        <v>6</v>
      </c>
      <c r="AD10" s="42">
        <f t="shared" si="5"/>
        <v>0</v>
      </c>
      <c r="AE10" s="42">
        <f t="shared" si="6"/>
        <v>1</v>
      </c>
      <c r="AF10" s="42">
        <f>IF(ISBLANK(H10)=1,0,IF(H10&gt;J10,2,IF(H10=J10,1,0)))</f>
        <v>1</v>
      </c>
      <c r="AG10" s="42">
        <f>IF(ISBLANK(K10)=1,0,IF(K10&gt;M10,2,IF(K10=M10,1,0)))</f>
        <v>1</v>
      </c>
      <c r="AH10" s="42">
        <f>IF(ISBLANK(N10)=1,0,IF(N10&gt;P10,2,IF(N10=P10,1,0)))</f>
        <v>1</v>
      </c>
      <c r="AI10" s="42">
        <f>IF(ISBLANK(Q10)=1,0,IF(Q10&gt;S10,2,IF(Q10=S10,1,0)))</f>
        <v>1</v>
      </c>
      <c r="AK10" s="42">
        <f t="shared" si="4"/>
        <v>1</v>
      </c>
    </row>
    <row r="11" spans="1:36" ht="50.25" customHeight="1">
      <c r="A11" s="33" t="s">
        <v>12</v>
      </c>
      <c r="B11" s="37">
        <f>Y4</f>
        <v>4</v>
      </c>
      <c r="C11" s="38" t="s">
        <v>15</v>
      </c>
      <c r="D11" s="39">
        <f>W4</f>
        <v>4</v>
      </c>
      <c r="E11" s="38"/>
      <c r="F11" s="38" t="s">
        <v>15</v>
      </c>
      <c r="G11" s="38"/>
      <c r="H11" s="37"/>
      <c r="I11" s="38" t="s">
        <v>15</v>
      </c>
      <c r="J11" s="39"/>
      <c r="K11" s="38"/>
      <c r="L11" s="38" t="s">
        <v>15</v>
      </c>
      <c r="M11" s="39"/>
      <c r="N11" s="37"/>
      <c r="O11" s="38" t="s">
        <v>15</v>
      </c>
      <c r="P11" s="39"/>
      <c r="Q11" s="38"/>
      <c r="R11" s="38" t="s">
        <v>15</v>
      </c>
      <c r="S11" s="38"/>
      <c r="T11" s="37"/>
      <c r="U11" s="38" t="s">
        <v>15</v>
      </c>
      <c r="V11" s="39"/>
      <c r="W11" s="34" t="s">
        <v>25</v>
      </c>
      <c r="X11" s="35" t="s">
        <v>15</v>
      </c>
      <c r="Y11" s="36" t="s">
        <v>25</v>
      </c>
      <c r="Z11" s="40" t="e">
        <f t="shared" si="0"/>
        <v>#VALUE!</v>
      </c>
      <c r="AA11" s="40" t="s">
        <v>15</v>
      </c>
      <c r="AB11" s="41" t="e">
        <f t="shared" si="1"/>
        <v>#VALUE!</v>
      </c>
      <c r="AC11" s="39">
        <f t="shared" si="2"/>
        <v>7</v>
      </c>
      <c r="AD11" s="42">
        <f t="shared" si="5"/>
        <v>1</v>
      </c>
      <c r="AE11" s="42">
        <f t="shared" si="6"/>
        <v>1</v>
      </c>
      <c r="AF11" s="42">
        <f>IF(ISBLANK(H11)=1,0,IF(H11&gt;J11,2,IF(H11=J11,1,0)))</f>
        <v>1</v>
      </c>
      <c r="AG11" s="42">
        <f>IF(ISBLANK(K11)=1,0,IF(K11&gt;M11,2,IF(K11=M11,1,0)))</f>
        <v>1</v>
      </c>
      <c r="AH11" s="42">
        <f>IF(ISBLANK(N11)=1,0,IF(N11&gt;P11,2,IF(N11=P11,1,0)))</f>
        <v>1</v>
      </c>
      <c r="AI11" s="42">
        <f>IF(ISBLANK(Q11)=1,0,IF(Q11&gt;S11,2,IF(Q11=S11,1,0)))</f>
        <v>1</v>
      </c>
      <c r="AJ11" s="42">
        <f>IF(ISBLANK(T11)=1,0,IF(T11&gt;V11,2,IF(T11=V11,1,0)))</f>
        <v>1</v>
      </c>
    </row>
  </sheetData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4"/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</dc:creator>
  <cp:keywords/>
  <dc:description/>
  <cp:lastModifiedBy>Miloslav Zadražil</cp:lastModifiedBy>
  <cp:lastPrinted>2013-03-05T16:01:32Z</cp:lastPrinted>
  <dcterms:created xsi:type="dcterms:W3CDTF">2010-09-07T14:47:18Z</dcterms:created>
  <dcterms:modified xsi:type="dcterms:W3CDTF">2014-02-13T11:02:38Z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Něco se porouchalo....</vt:lpwstr>
  </property>
  <property fmtid="{D5CDD505-2E9C-101B-9397-08002B2CF9AE}" pid="3" name="_AuthorEmail">
    <vt:lpwstr>integra.pe@iol.cz</vt:lpwstr>
  </property>
  <property fmtid="{D5CDD505-2E9C-101B-9397-08002B2CF9AE}" pid="4" name="_AuthorEmailDisplayName">
    <vt:lpwstr>Integra Pelhřimov</vt:lpwstr>
  </property>
  <property fmtid="{D5CDD505-2E9C-101B-9397-08002B2CF9AE}" pid="5" name="_PreviousAdHocReviewCycleID">
    <vt:i4>1306822780</vt:i4>
  </property>
  <property fmtid="{D5CDD505-2E9C-101B-9397-08002B2CF9AE}" pid="6" name="_AdHocReviewCycleID">
    <vt:i4>2109646949</vt:i4>
  </property>
  <property fmtid="{D5CDD505-2E9C-101B-9397-08002B2CF9AE}" pid="7" name="_ReviewingToolsShownOnce">
    <vt:lpwstr/>
  </property>
</Properties>
</file>